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zele.salvalagio\Desktop\"/>
    </mc:Choice>
  </mc:AlternateContent>
  <bookViews>
    <workbookView xWindow="0" yWindow="0" windowWidth="28800" windowHeight="12210" xr2:uid="{C359A214-CEFC-4D99-96BD-75A9B4A04792}"/>
  </bookViews>
  <sheets>
    <sheet name="Planilha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1" i="1"/>
  <c r="I23" i="1"/>
  <c r="B6" i="1"/>
  <c r="B9" i="1" s="1"/>
  <c r="B13" i="1"/>
  <c r="B15" i="1" l="1"/>
  <c r="I22" i="1"/>
  <c r="I19" i="1"/>
  <c r="I18" i="1"/>
  <c r="D18" i="1" l="1"/>
  <c r="C18" i="1"/>
  <c r="H19" i="1"/>
  <c r="G19" i="1"/>
  <c r="F19" i="1"/>
  <c r="E19" i="1"/>
  <c r="H18" i="1"/>
  <c r="G18" i="1"/>
  <c r="F18" i="1"/>
  <c r="E18" i="1"/>
  <c r="D19" i="1"/>
  <c r="C19" i="1"/>
  <c r="D13" i="1"/>
  <c r="E13" i="1"/>
  <c r="F13" i="1"/>
  <c r="G13" i="1"/>
  <c r="H13" i="1"/>
  <c r="I13" i="1"/>
  <c r="J13" i="1"/>
  <c r="K13" i="1"/>
  <c r="L13" i="1"/>
  <c r="M13" i="1"/>
  <c r="C13" i="1"/>
  <c r="D6" i="1"/>
  <c r="D9" i="1" s="1"/>
  <c r="E6" i="1"/>
  <c r="E9" i="1" s="1"/>
  <c r="F6" i="1"/>
  <c r="F9" i="1" s="1"/>
  <c r="G6" i="1"/>
  <c r="G9" i="1" s="1"/>
  <c r="H6" i="1"/>
  <c r="H9" i="1" s="1"/>
  <c r="J6" i="1"/>
  <c r="J9" i="1" s="1"/>
  <c r="J15" i="1" s="1"/>
  <c r="K6" i="1"/>
  <c r="K9" i="1" s="1"/>
  <c r="K15" i="1" s="1"/>
  <c r="L6" i="1"/>
  <c r="L9" i="1" s="1"/>
  <c r="M6" i="1"/>
  <c r="M9" i="1" s="1"/>
  <c r="C6" i="1"/>
  <c r="C9" i="1" s="1"/>
  <c r="G15" i="1" l="1"/>
  <c r="F15" i="1"/>
  <c r="F20" i="1"/>
  <c r="F21" i="1" s="1"/>
  <c r="F23" i="1" s="1"/>
  <c r="C20" i="1"/>
  <c r="C21" i="1" s="1"/>
  <c r="C23" i="1" s="1"/>
  <c r="D20" i="1"/>
  <c r="D21" i="1" s="1"/>
  <c r="D23" i="1" s="1"/>
  <c r="G20" i="1"/>
  <c r="G21" i="1" s="1"/>
  <c r="G23" i="1" s="1"/>
  <c r="H20" i="1"/>
  <c r="H21" i="1" s="1"/>
  <c r="H23" i="1" s="1"/>
  <c r="M15" i="1"/>
  <c r="D15" i="1"/>
  <c r="E20" i="1"/>
  <c r="E21" i="1" s="1"/>
  <c r="E23" i="1" s="1"/>
  <c r="L15" i="1"/>
  <c r="H15" i="1"/>
  <c r="C15" i="1"/>
  <c r="E15" i="1"/>
  <c r="I15" i="1"/>
</calcChain>
</file>

<file path=xl/sharedStrings.xml><?xml version="1.0" encoding="utf-8"?>
<sst xmlns="http://schemas.openxmlformats.org/spreadsheetml/2006/main" count="22" uniqueCount="22">
  <si>
    <t>Compet</t>
  </si>
  <si>
    <t>01/2017</t>
  </si>
  <si>
    <t>02/2017</t>
  </si>
  <si>
    <t>03/2017</t>
  </si>
  <si>
    <t>04/2017</t>
  </si>
  <si>
    <t>05/2017</t>
  </si>
  <si>
    <t>06/2017</t>
  </si>
  <si>
    <t>07/2017</t>
  </si>
  <si>
    <t>08/2017</t>
  </si>
  <si>
    <t>09/2017</t>
  </si>
  <si>
    <t>10/2017</t>
  </si>
  <si>
    <t>11/2017</t>
  </si>
  <si>
    <t>Bruta</t>
  </si>
  <si>
    <t>O.Atv</t>
  </si>
  <si>
    <t>Parte empresa</t>
  </si>
  <si>
    <t>Terceiros</t>
  </si>
  <si>
    <t>Rat</t>
  </si>
  <si>
    <t>FAP</t>
  </si>
  <si>
    <t>Rat Ajustado</t>
  </si>
  <si>
    <t>Adic Senai</t>
  </si>
  <si>
    <t>12/2016</t>
  </si>
  <si>
    <t>EXEMPLO DE CÁLCULO DO PERCENTUAL DE INSS 13º SALÁRIO NA PROVISÃO COM DESONERAÇÃO (DADOS FICTÍCIOS)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</si>
</sst>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0_-;\-* #,##0.00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3" fontId="0" fillId="0" borderId="0" xfId="0" applyNumberFormat="1"/>
    <xf numFmtId="164" fontId="0" fillId="0" borderId="0" xfId="0" applyNumberFormat="1"/>
    <xf numFmtId="43" fontId="1" fillId="0" borderId="0" xfId="0" applyNumberFormat="1" applyFont="1"/>
    <xf numFmtId="164" fontId="1" fillId="0" borderId="0" xfId="0" applyNumberFormat="1" applyFont="1"/>
    <xf numFmtId="43" fontId="2" fillId="0" borderId="0" xfId="0" applyNumberFormat="1" applyFont="1"/>
    <xf numFmtId="43" fontId="3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9" fontId="1" fillId="0" borderId="0" xfId="0" applyNumberFormat="1" applyFont="1"/>
    <xf numFmtId="43" fontId="0" fillId="2" borderId="0" xfId="0" applyNumberFormat="1" applyFill="1"/>
    <xf numFmtId="43" fontId="0" fillId="0" borderId="0" xfId="0" applyNumberFormat="1" applyFill="1"/>
    <xf numFmtId="164" fontId="0" fillId="0" borderId="0" xfId="0" applyNumberFormat="1" applyFill="1"/>
    <xf numFmtId="164" fontId="0" fillId="2" borderId="0" xfId="0" applyNumberFormat="1" applyFill="1"/>
    <xf numFmtId="43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6F5E-0A75-48AA-A2AD-78DF9251A128}">
  <dimension ref="A1:U27"/>
  <sheetViews>
    <sheetView tabSelected="1" workbookViewId="0">
      <selection activeCell="G1" sqref="G1"/>
    </sheetView>
  </sheetViews>
  <sheetFormatPr defaultRowHeight="15" x14ac:dyDescent="0.25"/>
  <cols>
    <col min="1" max="1" width="15.42578125" style="1" bestFit="1" customWidth="1"/>
    <col min="2" max="2" width="15.42578125" style="1" customWidth="1"/>
    <col min="3" max="8" width="16.85546875" style="1" bestFit="1" customWidth="1"/>
    <col min="9" max="9" width="20" style="1" bestFit="1" customWidth="1"/>
    <col min="10" max="10" width="15.28515625" style="1" bestFit="1" customWidth="1"/>
    <col min="11" max="11" width="18" style="1" bestFit="1" customWidth="1"/>
    <col min="12" max="13" width="15.28515625" style="1" bestFit="1" customWidth="1"/>
    <col min="14" max="16384" width="9.140625" style="1"/>
  </cols>
  <sheetData>
    <row r="1" spans="1:21" x14ac:dyDescent="0.25">
      <c r="A1" s="14" t="s">
        <v>21</v>
      </c>
      <c r="B1" s="11"/>
      <c r="C1" s="11"/>
      <c r="D1" s="11"/>
      <c r="E1" s="11"/>
      <c r="F1" s="11"/>
    </row>
    <row r="2" spans="1:21" x14ac:dyDescent="0.25">
      <c r="A2" s="14"/>
      <c r="B2" s="11"/>
      <c r="C2" s="11"/>
      <c r="D2" s="11"/>
      <c r="E2" s="11"/>
      <c r="F2" s="11"/>
    </row>
    <row r="3" spans="1:21" s="3" customFormat="1" x14ac:dyDescent="0.25">
      <c r="A3" s="3" t="s">
        <v>0</v>
      </c>
      <c r="B3" s="9" t="s">
        <v>20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  <c r="N3" s="9"/>
      <c r="O3" s="9"/>
      <c r="P3" s="9"/>
      <c r="Q3" s="9"/>
      <c r="R3" s="9"/>
      <c r="S3" s="9"/>
      <c r="T3" s="9"/>
      <c r="U3" s="9"/>
    </row>
    <row r="4" spans="1:21" x14ac:dyDescent="0.25">
      <c r="A4" s="1" t="s">
        <v>12</v>
      </c>
      <c r="B4" s="1">
        <v>2000000</v>
      </c>
      <c r="C4" s="1">
        <v>2500000</v>
      </c>
      <c r="D4" s="1">
        <v>2650000</v>
      </c>
      <c r="E4" s="1">
        <v>1999999</v>
      </c>
      <c r="F4" s="1">
        <v>2500000</v>
      </c>
      <c r="G4" s="1">
        <v>2350000</v>
      </c>
      <c r="H4" s="1">
        <v>2750000</v>
      </c>
      <c r="I4" s="1">
        <v>0</v>
      </c>
      <c r="J4" s="1">
        <v>0</v>
      </c>
      <c r="K4" s="1">
        <v>0</v>
      </c>
      <c r="L4" s="1">
        <v>0</v>
      </c>
      <c r="M4" s="1">
        <v>0</v>
      </c>
    </row>
    <row r="5" spans="1:21" x14ac:dyDescent="0.25">
      <c r="A5" s="1" t="s">
        <v>13</v>
      </c>
      <c r="B5" s="1">
        <v>568000</v>
      </c>
      <c r="C5" s="1">
        <v>758000</v>
      </c>
      <c r="D5" s="1">
        <v>499000</v>
      </c>
      <c r="E5" s="1">
        <v>358000</v>
      </c>
      <c r="F5" s="1">
        <v>500000</v>
      </c>
      <c r="G5" s="1">
        <v>565500</v>
      </c>
      <c r="H5" s="1">
        <v>688000</v>
      </c>
      <c r="I5" s="1">
        <v>0</v>
      </c>
      <c r="J5" s="1">
        <v>0</v>
      </c>
      <c r="K5" s="1">
        <v>0</v>
      </c>
      <c r="L5" s="1">
        <v>0</v>
      </c>
      <c r="M5" s="1">
        <v>0</v>
      </c>
    </row>
    <row r="6" spans="1:21" x14ac:dyDescent="0.25">
      <c r="B6" s="2">
        <f t="shared" ref="B6" si="0">B5/B4</f>
        <v>0.28399999999999997</v>
      </c>
      <c r="C6" s="2">
        <f>C5/C4</f>
        <v>0.30320000000000003</v>
      </c>
      <c r="D6" s="2">
        <f t="shared" ref="D6:M6" si="1">D5/D4</f>
        <v>0.18830188679245283</v>
      </c>
      <c r="E6" s="2">
        <f t="shared" si="1"/>
        <v>0.17900008950004476</v>
      </c>
      <c r="F6" s="2">
        <f t="shared" si="1"/>
        <v>0.2</v>
      </c>
      <c r="G6" s="2">
        <f t="shared" si="1"/>
        <v>0.24063829787234042</v>
      </c>
      <c r="H6" s="2">
        <f t="shared" si="1"/>
        <v>0.25018181818181817</v>
      </c>
      <c r="I6" s="2">
        <v>0</v>
      </c>
      <c r="J6" s="2" t="e">
        <f t="shared" si="1"/>
        <v>#DIV/0!</v>
      </c>
      <c r="K6" s="2" t="e">
        <f t="shared" si="1"/>
        <v>#DIV/0!</v>
      </c>
      <c r="L6" s="2" t="e">
        <f t="shared" si="1"/>
        <v>#DIV/0!</v>
      </c>
      <c r="M6" s="2" t="e">
        <f t="shared" si="1"/>
        <v>#DIV/0!</v>
      </c>
    </row>
    <row r="9" spans="1:21" x14ac:dyDescent="0.25">
      <c r="A9" s="3" t="s">
        <v>14</v>
      </c>
      <c r="B9" s="3">
        <f t="shared" ref="B9" si="2">B6*20</f>
        <v>5.68</v>
      </c>
      <c r="C9" s="3">
        <f>C6*20</f>
        <v>6.0640000000000001</v>
      </c>
      <c r="D9" s="3">
        <f t="shared" ref="D9:M9" si="3">D6*20</f>
        <v>3.7660377358490567</v>
      </c>
      <c r="E9" s="3">
        <f t="shared" si="3"/>
        <v>3.5800017900008951</v>
      </c>
      <c r="F9" s="3">
        <f t="shared" si="3"/>
        <v>4</v>
      </c>
      <c r="G9" s="3">
        <f t="shared" si="3"/>
        <v>4.8127659574468087</v>
      </c>
      <c r="H9" s="3">
        <f t="shared" si="3"/>
        <v>5.0036363636363639</v>
      </c>
      <c r="I9" s="3">
        <v>20</v>
      </c>
      <c r="J9" s="3" t="e">
        <f t="shared" si="3"/>
        <v>#DIV/0!</v>
      </c>
      <c r="K9" s="3" t="e">
        <f t="shared" si="3"/>
        <v>#DIV/0!</v>
      </c>
      <c r="L9" s="3" t="e">
        <f t="shared" si="3"/>
        <v>#DIV/0!</v>
      </c>
      <c r="M9" s="3" t="e">
        <f t="shared" si="3"/>
        <v>#DIV/0!</v>
      </c>
    </row>
    <row r="10" spans="1:21" x14ac:dyDescent="0.25">
      <c r="A10" s="3" t="s">
        <v>15</v>
      </c>
      <c r="B10" s="3">
        <v>5.2</v>
      </c>
      <c r="C10" s="3">
        <v>5.2</v>
      </c>
      <c r="D10" s="3">
        <v>5.2</v>
      </c>
      <c r="E10" s="3">
        <v>5.2</v>
      </c>
      <c r="F10" s="3">
        <v>5.2</v>
      </c>
      <c r="G10" s="3">
        <v>5.2</v>
      </c>
      <c r="H10" s="3">
        <v>5.2</v>
      </c>
      <c r="I10" s="3">
        <v>5.2</v>
      </c>
      <c r="J10" s="3">
        <v>5.8</v>
      </c>
      <c r="K10" s="3">
        <v>5.8</v>
      </c>
      <c r="L10" s="3">
        <v>5.8</v>
      </c>
      <c r="M10" s="3">
        <v>5.8</v>
      </c>
    </row>
    <row r="11" spans="1:21" x14ac:dyDescent="0.25">
      <c r="A11" s="5" t="s">
        <v>16</v>
      </c>
      <c r="B11" s="5">
        <v>2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2</v>
      </c>
    </row>
    <row r="12" spans="1:21" x14ac:dyDescent="0.25">
      <c r="A12" s="5" t="s">
        <v>17</v>
      </c>
      <c r="B12" s="8">
        <v>0.79310000000000003</v>
      </c>
      <c r="C12" s="7">
        <v>1.0632999999999999</v>
      </c>
      <c r="D12" s="7">
        <v>1.0632999999999999</v>
      </c>
      <c r="E12" s="7">
        <v>1.0632999999999999</v>
      </c>
      <c r="F12" s="7">
        <v>1.0632999999999999</v>
      </c>
      <c r="G12" s="7">
        <v>1.0632999999999999</v>
      </c>
      <c r="H12" s="7">
        <v>1.0632999999999999</v>
      </c>
      <c r="I12" s="7">
        <v>1.0632999999999999</v>
      </c>
      <c r="J12" s="7">
        <v>1.0632999999999999</v>
      </c>
      <c r="K12" s="7">
        <v>1.0632999999999999</v>
      </c>
      <c r="L12" s="7">
        <v>1.0632999999999999</v>
      </c>
      <c r="M12" s="7">
        <v>1.0632999999999999</v>
      </c>
    </row>
    <row r="13" spans="1:21" x14ac:dyDescent="0.25">
      <c r="A13" s="3" t="s">
        <v>18</v>
      </c>
      <c r="B13" s="4">
        <f t="shared" ref="B13" si="4">B11*B12</f>
        <v>1.5862000000000001</v>
      </c>
      <c r="C13" s="4">
        <f>C11*C12</f>
        <v>2.1265999999999998</v>
      </c>
      <c r="D13" s="4">
        <f t="shared" ref="D13:M13" si="5">D11*D12</f>
        <v>2.1265999999999998</v>
      </c>
      <c r="E13" s="4">
        <f t="shared" si="5"/>
        <v>2.1265999999999998</v>
      </c>
      <c r="F13" s="4">
        <f t="shared" si="5"/>
        <v>2.1265999999999998</v>
      </c>
      <c r="G13" s="4">
        <f t="shared" si="5"/>
        <v>2.1265999999999998</v>
      </c>
      <c r="H13" s="4">
        <f t="shared" si="5"/>
        <v>2.1265999999999998</v>
      </c>
      <c r="I13" s="4">
        <f t="shared" si="5"/>
        <v>2.1265999999999998</v>
      </c>
      <c r="J13" s="4">
        <f t="shared" si="5"/>
        <v>2.1265999999999998</v>
      </c>
      <c r="K13" s="4">
        <f t="shared" si="5"/>
        <v>2.1265999999999998</v>
      </c>
      <c r="L13" s="4">
        <f t="shared" si="5"/>
        <v>2.1265999999999998</v>
      </c>
      <c r="M13" s="4">
        <f t="shared" si="5"/>
        <v>2.1265999999999998</v>
      </c>
    </row>
    <row r="14" spans="1:21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4">
        <v>0</v>
      </c>
      <c r="K14" s="4">
        <v>0</v>
      </c>
      <c r="L14" s="4">
        <v>0</v>
      </c>
      <c r="M14" s="4">
        <v>0</v>
      </c>
    </row>
    <row r="15" spans="1:21" x14ac:dyDescent="0.25">
      <c r="B15" s="1">
        <f t="shared" ref="B15" si="6">B9+B10+B13+B14</f>
        <v>12.466199999999999</v>
      </c>
      <c r="C15" s="1">
        <f>C9+C10+C13+C14</f>
        <v>13.390599999999999</v>
      </c>
      <c r="D15" s="1">
        <f t="shared" ref="D15:M15" si="7">D9+D10+D13+D14</f>
        <v>11.092637735849056</v>
      </c>
      <c r="E15" s="1">
        <f t="shared" si="7"/>
        <v>10.906601790000895</v>
      </c>
      <c r="F15" s="1">
        <f t="shared" si="7"/>
        <v>11.326599999999999</v>
      </c>
      <c r="G15" s="1">
        <f t="shared" si="7"/>
        <v>12.13936595744681</v>
      </c>
      <c r="H15" s="1">
        <f t="shared" si="7"/>
        <v>12.330236363636363</v>
      </c>
      <c r="I15" s="1">
        <f>I9+I10+I13+I14</f>
        <v>27.326599999999999</v>
      </c>
      <c r="J15" s="1" t="e">
        <f t="shared" si="7"/>
        <v>#DIV/0!</v>
      </c>
      <c r="K15" s="1" t="e">
        <f t="shared" si="7"/>
        <v>#DIV/0!</v>
      </c>
      <c r="L15" s="1" t="e">
        <f t="shared" si="7"/>
        <v>#DIV/0!</v>
      </c>
      <c r="M15" s="1" t="e">
        <f t="shared" si="7"/>
        <v>#DIV/0!</v>
      </c>
    </row>
    <row r="16" spans="1:21" x14ac:dyDescent="0.25">
      <c r="I16" s="2"/>
    </row>
    <row r="18" spans="3:9" x14ac:dyDescent="0.25">
      <c r="C18" s="1">
        <f>B4+C4</f>
        <v>4500000</v>
      </c>
      <c r="D18" s="1">
        <f>B4+C4+D4</f>
        <v>7150000</v>
      </c>
      <c r="E18" s="1">
        <f>B4+C4+D4+E4</f>
        <v>9149999</v>
      </c>
      <c r="F18" s="1">
        <f>B4+C4+D4+E4+F4</f>
        <v>11649999</v>
      </c>
      <c r="G18" s="1">
        <f>B4+C4+D4+E4+F4+G4</f>
        <v>13999999</v>
      </c>
      <c r="H18" s="1">
        <f>B4+C4+D4+E4+F4+G4+H4</f>
        <v>16749999</v>
      </c>
      <c r="I18" s="1">
        <f>B4+C4+D4+E4+F4+G4+H4</f>
        <v>16749999</v>
      </c>
    </row>
    <row r="19" spans="3:9" x14ac:dyDescent="0.25">
      <c r="C19" s="1">
        <f>B5+C5</f>
        <v>1326000</v>
      </c>
      <c r="D19" s="1">
        <f>D5+C5+B5</f>
        <v>1825000</v>
      </c>
      <c r="E19" s="1">
        <f>B5+C5+D5+E5</f>
        <v>2183000</v>
      </c>
      <c r="F19" s="1">
        <f>B5+C5+D5+E5+F5</f>
        <v>2683000</v>
      </c>
      <c r="G19" s="1">
        <f>B5+C5+D5+E5+F5+G5</f>
        <v>3248500</v>
      </c>
      <c r="H19" s="1">
        <f>B5+C5+D5+E5+F5+G5+H5</f>
        <v>3936500</v>
      </c>
      <c r="I19" s="1">
        <f>B5+C5+D5+E5+F5+G5+H5</f>
        <v>3936500</v>
      </c>
    </row>
    <row r="20" spans="3:9" x14ac:dyDescent="0.25">
      <c r="C20" s="2">
        <f>C19/C18</f>
        <v>0.29466666666666669</v>
      </c>
      <c r="D20" s="2">
        <f>D19/D18</f>
        <v>0.25524475524475526</v>
      </c>
      <c r="E20" s="2">
        <f t="shared" ref="E20:H20" si="8">E19/E18</f>
        <v>0.23857926104691377</v>
      </c>
      <c r="F20" s="2">
        <f t="shared" si="8"/>
        <v>0.23030044895282822</v>
      </c>
      <c r="G20" s="2">
        <f t="shared" si="8"/>
        <v>0.23203573085969506</v>
      </c>
      <c r="H20" s="2">
        <f t="shared" si="8"/>
        <v>0.23501493940387697</v>
      </c>
      <c r="I20" s="2">
        <f>I19/I18</f>
        <v>0.23501493940387697</v>
      </c>
    </row>
    <row r="21" spans="3:9" x14ac:dyDescent="0.25">
      <c r="C21" s="1">
        <f>C20*20</f>
        <v>5.8933333333333335</v>
      </c>
      <c r="D21" s="1">
        <f>D20*20</f>
        <v>5.104895104895105</v>
      </c>
      <c r="E21" s="1">
        <f t="shared" ref="E21:H21" si="9">E20*20</f>
        <v>4.7715852209382756</v>
      </c>
      <c r="F21" s="1">
        <f t="shared" si="9"/>
        <v>4.6060089790565648</v>
      </c>
      <c r="G21" s="1">
        <f t="shared" si="9"/>
        <v>4.6407146171939013</v>
      </c>
      <c r="H21" s="1">
        <f t="shared" si="9"/>
        <v>4.7002987880775393</v>
      </c>
      <c r="I21" s="12">
        <f>((I9/7)*6)*I20</f>
        <v>4.0288275326378908</v>
      </c>
    </row>
    <row r="22" spans="3:9" x14ac:dyDescent="0.25">
      <c r="I22" s="12">
        <f>(I9/7)*1</f>
        <v>2.8571428571428572</v>
      </c>
    </row>
    <row r="23" spans="3:9" x14ac:dyDescent="0.25">
      <c r="C23" s="10">
        <f t="shared" ref="C23:H23" si="10">C21+C10+C13</f>
        <v>13.219933333333334</v>
      </c>
      <c r="D23" s="10">
        <f t="shared" si="10"/>
        <v>12.431495104895106</v>
      </c>
      <c r="E23" s="10">
        <f t="shared" si="10"/>
        <v>12.098185220938277</v>
      </c>
      <c r="F23" s="10">
        <f t="shared" si="10"/>
        <v>11.932608979056564</v>
      </c>
      <c r="G23" s="10">
        <f t="shared" si="10"/>
        <v>11.967314617193901</v>
      </c>
      <c r="H23" s="10">
        <f t="shared" si="10"/>
        <v>12.026898788077538</v>
      </c>
      <c r="I23" s="13">
        <f>I22+I21+I10+I13</f>
        <v>14.212570389780748</v>
      </c>
    </row>
    <row r="24" spans="3:9" x14ac:dyDescent="0.25">
      <c r="I24" s="11"/>
    </row>
    <row r="25" spans="3:9" x14ac:dyDescent="0.25">
      <c r="I25" s="11"/>
    </row>
    <row r="27" spans="3:9" x14ac:dyDescent="0.25">
      <c r="I27" s="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Gizele.Salvalagio</dc:creator>
  <cp:lastModifiedBy>Gizele.Salvalagio</cp:lastModifiedBy>
  <dcterms:created xsi:type="dcterms:W3CDTF">2017-12-11T16:28:59Z</dcterms:created>
  <dcterms:modified xsi:type="dcterms:W3CDTF">2017-12-14T13:36:48Z</dcterms:modified>
</cp:coreProperties>
</file>