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5195" windowHeight="8190"/>
  </bookViews>
  <sheets>
    <sheet name="Plan1" sheetId="1" r:id="rId1"/>
    <sheet name="Plan2" sheetId="2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B33" i="1" l="1"/>
  <c r="B34" i="1" s="1"/>
  <c r="B38" i="1" s="1"/>
  <c r="B39" i="1" s="1"/>
  <c r="B41" i="1" s="1"/>
  <c r="B20" i="1"/>
  <c r="B21" i="1" s="1"/>
  <c r="B25" i="1" s="1"/>
  <c r="B26" i="1" s="1"/>
  <c r="B28" i="1" s="1"/>
  <c r="B7" i="1" l="1"/>
  <c r="B8" i="1" s="1"/>
  <c r="B12" i="1" s="1"/>
  <c r="B13" i="1" s="1"/>
  <c r="B15" i="1" s="1"/>
  <c r="F9" i="1" s="1"/>
  <c r="F11" i="1" s="1"/>
</calcChain>
</file>

<file path=xl/sharedStrings.xml><?xml version="1.0" encoding="utf-8"?>
<sst xmlns="http://schemas.openxmlformats.org/spreadsheetml/2006/main" count="43" uniqueCount="24">
  <si>
    <t>data inicial</t>
  </si>
  <si>
    <t>data final</t>
  </si>
  <si>
    <t>dias</t>
  </si>
  <si>
    <t>meses</t>
  </si>
  <si>
    <t>vp</t>
  </si>
  <si>
    <t>juros</t>
  </si>
  <si>
    <t>vf</t>
  </si>
  <si>
    <t>juros compostos</t>
  </si>
  <si>
    <t>Total dos juros a pagar:</t>
  </si>
  <si>
    <t>Saldo a pagar de juros:</t>
  </si>
  <si>
    <t>Juros pagos na 2ª baixa:</t>
  </si>
  <si>
    <t>Juros a pagar do dia 05/06/2013 a 27/11/2013 = 697,18762</t>
  </si>
  <si>
    <t>Nesta baixa parcial os juros foram zerados.</t>
  </si>
  <si>
    <t>Juros a pagar do dia 27/11/2013 a 24/01/2014 = 218,28852</t>
  </si>
  <si>
    <t xml:space="preserve">Como os juros na primeira baixa não foram pagos, acumulou os juros calculados do primeiro </t>
  </si>
  <si>
    <t>período com este, ou seja: 697,18762 + 218,28852 = 915,47614.</t>
  </si>
  <si>
    <t>Sendo que foi calculado os juros proporcional a baixa parcial de 5.000,00 = 850,86.</t>
  </si>
  <si>
    <t>Juros a pagar do dia 24/01/2014 a 16/06/2014 = 39,361079</t>
  </si>
  <si>
    <t>Total dos juros acumulados até a segunda baixa = 915,47614</t>
  </si>
  <si>
    <t xml:space="preserve">Saldo de juros a pagar: 915,47614 + 39,361079 - 850,86 = 103,97722 </t>
  </si>
  <si>
    <t>Valor original: 4.500,00</t>
  </si>
  <si>
    <t>Vencimento original: 05/06/2013</t>
  </si>
  <si>
    <t>Juros: 2,50% - composto</t>
  </si>
  <si>
    <t>Baixas nos dias 27/11/2013 - 24/01/2014 - 16/06/2014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</si>
</sst>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14" fontId="0" fillId="0" borderId="0" xfId="0" applyNumberFormat="1"/>
    <xf numFmtId="0" fontId="0" fillId="0" borderId="0" xfId="0" applyNumberFormat="1"/>
    <xf numFmtId="10" fontId="0" fillId="0" borderId="0" xfId="0" applyNumberFormat="1"/>
    <xf numFmtId="0" fontId="0" fillId="2" borderId="0" xfId="0" applyFill="1"/>
    <xf numFmtId="0" fontId="0" fillId="3" borderId="1" xfId="0" applyFill="1" applyBorder="1"/>
    <xf numFmtId="0" fontId="0" fillId="3" borderId="7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0" xfId="0" applyFill="1" applyBorder="1"/>
    <xf numFmtId="0" fontId="0" fillId="3" borderId="4" xfId="0" applyFill="1" applyBorder="1"/>
    <xf numFmtId="0" fontId="3" fillId="3" borderId="3" xfId="0" applyFont="1" applyFill="1" applyBorder="1"/>
    <xf numFmtId="0" fontId="0" fillId="3" borderId="5" xfId="0" applyFill="1" applyBorder="1"/>
    <xf numFmtId="0" fontId="0" fillId="3" borderId="8" xfId="0" applyFill="1" applyBorder="1"/>
    <xf numFmtId="0" fontId="0" fillId="3" borderId="6" xfId="0" applyFill="1" applyBorder="1"/>
    <xf numFmtId="0" fontId="1" fillId="3" borderId="3" xfId="0" applyFont="1" applyFill="1" applyBorder="1"/>
    <xf numFmtId="0" fontId="1" fillId="3" borderId="4" xfId="0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1" fillId="4" borderId="1" xfId="0" applyFont="1" applyFill="1" applyBorder="1"/>
    <xf numFmtId="0" fontId="1" fillId="4" borderId="7" xfId="0" applyFont="1" applyFill="1" applyBorder="1"/>
    <xf numFmtId="0" fontId="1" fillId="4" borderId="2" xfId="0" applyFont="1" applyFill="1" applyBorder="1"/>
    <xf numFmtId="0" fontId="1" fillId="4" borderId="5" xfId="0" applyFont="1" applyFill="1" applyBorder="1"/>
    <xf numFmtId="0" fontId="1" fillId="4" borderId="8" xfId="0" applyFont="1" applyFill="1" applyBorder="1"/>
    <xf numFmtId="0" fontId="1" fillId="4" borderId="6" xfId="0" applyFont="1" applyFill="1" applyBorder="1"/>
    <xf numFmtId="0" fontId="3" fillId="0" borderId="0" xfId="0" applyFont="1"/>
    <xf numFmtId="0" fontId="1" fillId="4" borderId="3" xfId="0" applyFont="1" applyFill="1" applyBorder="1"/>
    <xf numFmtId="0" fontId="1" fillId="4" borderId="0" xfId="0" applyFont="1" applyFill="1" applyBorder="1"/>
    <xf numFmtId="0" fontId="1" fillId="4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workbookViewId="0">
      <selection activeCell="J6" sqref="J6"/>
    </sheetView>
  </sheetViews>
  <sheetFormatPr defaultRowHeight="12.75" x14ac:dyDescent="0.2"/>
  <cols>
    <col min="1" max="1" width="14.7109375" bestFit="1" customWidth="1"/>
    <col min="2" max="2" width="10.140625" bestFit="1" customWidth="1"/>
    <col min="5" max="5" width="23.7109375" bestFit="1" customWidth="1"/>
    <col min="6" max="6" width="11" bestFit="1" customWidth="1"/>
  </cols>
  <sheetData>
    <row r="1" spans="1:11" x14ac:dyDescent="0.2">
      <c r="A1" s="19" t="s">
        <v>20</v>
      </c>
      <c r="B1" s="20"/>
      <c r="C1" s="20"/>
      <c r="D1" s="20" t="s">
        <v>23</v>
      </c>
      <c r="E1" s="20"/>
      <c r="F1" s="20"/>
      <c r="G1" s="21"/>
    </row>
    <row r="2" spans="1:11" x14ac:dyDescent="0.2">
      <c r="A2" s="26" t="s">
        <v>21</v>
      </c>
      <c r="B2" s="27"/>
      <c r="C2" s="27"/>
      <c r="D2" s="27"/>
      <c r="E2" s="27"/>
      <c r="F2" s="27"/>
      <c r="G2" s="28"/>
    </row>
    <row r="3" spans="1:11" ht="13.5" thickBot="1" x14ac:dyDescent="0.25">
      <c r="A3" s="22" t="s">
        <v>22</v>
      </c>
      <c r="B3" s="23"/>
      <c r="C3" s="23"/>
      <c r="D3" s="23"/>
      <c r="E3" s="23"/>
      <c r="F3" s="23"/>
      <c r="G3" s="24"/>
    </row>
    <row r="4" spans="1:11" x14ac:dyDescent="0.2">
      <c r="A4" s="25"/>
    </row>
    <row r="5" spans="1:11" x14ac:dyDescent="0.2">
      <c r="A5" t="s">
        <v>0</v>
      </c>
      <c r="B5" s="1">
        <v>41430</v>
      </c>
    </row>
    <row r="6" spans="1:11" x14ac:dyDescent="0.2">
      <c r="A6" t="s">
        <v>1</v>
      </c>
      <c r="B6" s="1">
        <v>41605</v>
      </c>
    </row>
    <row r="7" spans="1:11" ht="13.5" thickBot="1" x14ac:dyDescent="0.25">
      <c r="A7" t="s">
        <v>2</v>
      </c>
      <c r="B7" s="2">
        <f>B6-B5</f>
        <v>175</v>
      </c>
    </row>
    <row r="8" spans="1:11" x14ac:dyDescent="0.2">
      <c r="A8" t="s">
        <v>3</v>
      </c>
      <c r="B8">
        <f>B7/30</f>
        <v>5.833333333333333</v>
      </c>
      <c r="E8" s="5"/>
      <c r="F8" s="7"/>
    </row>
    <row r="9" spans="1:11" x14ac:dyDescent="0.2">
      <c r="E9" s="15" t="s">
        <v>8</v>
      </c>
      <c r="F9" s="16">
        <f>(B15+B28+B41)</f>
        <v>954.83722297408372</v>
      </c>
    </row>
    <row r="10" spans="1:11" x14ac:dyDescent="0.2">
      <c r="A10" t="s">
        <v>4</v>
      </c>
      <c r="B10">
        <v>4500</v>
      </c>
      <c r="E10" s="15" t="s">
        <v>10</v>
      </c>
      <c r="F10" s="16">
        <v>-850.86</v>
      </c>
    </row>
    <row r="11" spans="1:11" x14ac:dyDescent="0.2">
      <c r="A11" t="s">
        <v>5</v>
      </c>
      <c r="B11" s="3">
        <v>2.5000000000000001E-2</v>
      </c>
      <c r="E11" s="17" t="s">
        <v>9</v>
      </c>
      <c r="F11" s="18">
        <f>SUM(F9:F10)</f>
        <v>103.9772229740837</v>
      </c>
    </row>
    <row r="12" spans="1:11" ht="13.5" thickBot="1" x14ac:dyDescent="0.25">
      <c r="A12" t="s">
        <v>3</v>
      </c>
      <c r="B12">
        <f>B8</f>
        <v>5.833333333333333</v>
      </c>
      <c r="E12" s="12"/>
      <c r="F12" s="14"/>
    </row>
    <row r="13" spans="1:11" x14ac:dyDescent="0.2">
      <c r="A13" t="s">
        <v>6</v>
      </c>
      <c r="B13">
        <f>B10*((1+B11)^B12)</f>
        <v>5197.1876195584509</v>
      </c>
    </row>
    <row r="14" spans="1:11" ht="13.5" thickBot="1" x14ac:dyDescent="0.25"/>
    <row r="15" spans="1:11" x14ac:dyDescent="0.2">
      <c r="A15" s="4" t="s">
        <v>7</v>
      </c>
      <c r="B15" s="4">
        <f>B13-B10</f>
        <v>697.18761955845093</v>
      </c>
      <c r="E15" s="5" t="s">
        <v>11</v>
      </c>
      <c r="F15" s="6"/>
      <c r="G15" s="6"/>
      <c r="H15" s="6"/>
      <c r="I15" s="6"/>
      <c r="J15" s="6"/>
      <c r="K15" s="7"/>
    </row>
    <row r="16" spans="1:11" x14ac:dyDescent="0.2">
      <c r="E16" s="8" t="s">
        <v>12</v>
      </c>
      <c r="F16" s="9"/>
      <c r="G16" s="9"/>
      <c r="H16" s="9"/>
      <c r="I16" s="9"/>
      <c r="J16" s="9"/>
      <c r="K16" s="10"/>
    </row>
    <row r="17" spans="1:11" x14ac:dyDescent="0.2">
      <c r="E17" s="11"/>
      <c r="F17" s="9"/>
      <c r="G17" s="9"/>
      <c r="H17" s="9"/>
      <c r="I17" s="9"/>
      <c r="J17" s="9"/>
      <c r="K17" s="10"/>
    </row>
    <row r="18" spans="1:11" x14ac:dyDescent="0.2">
      <c r="A18" t="s">
        <v>0</v>
      </c>
      <c r="B18" s="1">
        <v>41605</v>
      </c>
      <c r="E18" s="8" t="s">
        <v>13</v>
      </c>
      <c r="F18" s="9"/>
      <c r="G18" s="9"/>
      <c r="H18" s="9"/>
      <c r="I18" s="9"/>
      <c r="J18" s="9"/>
      <c r="K18" s="10"/>
    </row>
    <row r="19" spans="1:11" x14ac:dyDescent="0.2">
      <c r="A19" t="s">
        <v>1</v>
      </c>
      <c r="B19" s="1">
        <v>41663</v>
      </c>
      <c r="E19" s="8" t="s">
        <v>14</v>
      </c>
      <c r="F19" s="9"/>
      <c r="G19" s="9"/>
      <c r="H19" s="9"/>
      <c r="I19" s="9"/>
      <c r="J19" s="9"/>
      <c r="K19" s="10"/>
    </row>
    <row r="20" spans="1:11" x14ac:dyDescent="0.2">
      <c r="A20" t="s">
        <v>2</v>
      </c>
      <c r="B20" s="2">
        <f>B19-B18</f>
        <v>58</v>
      </c>
      <c r="E20" s="8" t="s">
        <v>15</v>
      </c>
      <c r="F20" s="9"/>
      <c r="G20" s="9"/>
      <c r="H20" s="9"/>
      <c r="I20" s="9"/>
      <c r="J20" s="9"/>
      <c r="K20" s="10"/>
    </row>
    <row r="21" spans="1:11" x14ac:dyDescent="0.2">
      <c r="A21" t="s">
        <v>3</v>
      </c>
      <c r="B21">
        <f>B20/30</f>
        <v>1.9333333333333333</v>
      </c>
      <c r="E21" s="8" t="s">
        <v>16</v>
      </c>
      <c r="F21" s="9"/>
      <c r="G21" s="9"/>
      <c r="H21" s="9"/>
      <c r="I21" s="9"/>
      <c r="J21" s="9"/>
      <c r="K21" s="10"/>
    </row>
    <row r="22" spans="1:11" x14ac:dyDescent="0.2">
      <c r="E22" s="8"/>
      <c r="F22" s="9"/>
      <c r="G22" s="9"/>
      <c r="H22" s="9"/>
      <c r="I22" s="9"/>
      <c r="J22" s="9"/>
      <c r="K22" s="10"/>
    </row>
    <row r="23" spans="1:11" x14ac:dyDescent="0.2">
      <c r="A23" t="s">
        <v>4</v>
      </c>
      <c r="B23">
        <v>4464.26</v>
      </c>
      <c r="E23" s="8" t="s">
        <v>17</v>
      </c>
      <c r="F23" s="9"/>
      <c r="G23" s="9"/>
      <c r="H23" s="9"/>
      <c r="I23" s="9"/>
      <c r="J23" s="9"/>
      <c r="K23" s="10"/>
    </row>
    <row r="24" spans="1:11" x14ac:dyDescent="0.2">
      <c r="A24" t="s">
        <v>5</v>
      </c>
      <c r="B24" s="3">
        <v>2.5000000000000001E-2</v>
      </c>
      <c r="E24" s="8" t="s">
        <v>18</v>
      </c>
      <c r="F24" s="9"/>
      <c r="G24" s="9"/>
      <c r="H24" s="9"/>
      <c r="I24" s="9"/>
      <c r="J24" s="9"/>
      <c r="K24" s="10"/>
    </row>
    <row r="25" spans="1:11" x14ac:dyDescent="0.2">
      <c r="A25" t="s">
        <v>3</v>
      </c>
      <c r="B25">
        <f>B21</f>
        <v>1.9333333333333333</v>
      </c>
      <c r="E25" s="8" t="s">
        <v>19</v>
      </c>
      <c r="F25" s="9"/>
      <c r="G25" s="9"/>
      <c r="H25" s="9"/>
      <c r="I25" s="9"/>
      <c r="J25" s="9"/>
      <c r="K25" s="10"/>
    </row>
    <row r="26" spans="1:11" ht="13.5" thickBot="1" x14ac:dyDescent="0.25">
      <c r="A26" t="s">
        <v>6</v>
      </c>
      <c r="B26">
        <f>B23*((1+B24)^B25)</f>
        <v>4682.5485239802583</v>
      </c>
      <c r="E26" s="12"/>
      <c r="F26" s="13"/>
      <c r="G26" s="13"/>
      <c r="H26" s="13"/>
      <c r="I26" s="13"/>
      <c r="J26" s="13"/>
      <c r="K26" s="14"/>
    </row>
    <row r="28" spans="1:11" x14ac:dyDescent="0.2">
      <c r="A28" s="4" t="s">
        <v>7</v>
      </c>
      <c r="B28" s="4">
        <f>B26-B23</f>
        <v>218.28852398025811</v>
      </c>
    </row>
    <row r="31" spans="1:11" x14ac:dyDescent="0.2">
      <c r="A31" t="s">
        <v>0</v>
      </c>
      <c r="B31" s="1">
        <v>41663</v>
      </c>
    </row>
    <row r="32" spans="1:11" x14ac:dyDescent="0.2">
      <c r="A32" t="s">
        <v>1</v>
      </c>
      <c r="B32" s="1">
        <v>41806</v>
      </c>
    </row>
    <row r="33" spans="1:2" x14ac:dyDescent="0.2">
      <c r="A33" t="s">
        <v>2</v>
      </c>
      <c r="B33" s="2">
        <f>B32-B31</f>
        <v>143</v>
      </c>
    </row>
    <row r="34" spans="1:2" x14ac:dyDescent="0.2">
      <c r="A34" t="s">
        <v>3</v>
      </c>
      <c r="B34">
        <f>B33/30</f>
        <v>4.7666666666666666</v>
      </c>
    </row>
    <row r="36" spans="1:2" x14ac:dyDescent="0.2">
      <c r="A36" t="s">
        <v>4</v>
      </c>
      <c r="B36">
        <v>315.12</v>
      </c>
    </row>
    <row r="37" spans="1:2" x14ac:dyDescent="0.2">
      <c r="A37" t="s">
        <v>5</v>
      </c>
      <c r="B37" s="3">
        <v>2.5000000000000001E-2</v>
      </c>
    </row>
    <row r="38" spans="1:2" x14ac:dyDescent="0.2">
      <c r="A38" t="s">
        <v>3</v>
      </c>
      <c r="B38">
        <f>B34</f>
        <v>4.7666666666666666</v>
      </c>
    </row>
    <row r="39" spans="1:2" x14ac:dyDescent="0.2">
      <c r="A39" t="s">
        <v>6</v>
      </c>
      <c r="B39">
        <f>B36*((1+B37)^B38)</f>
        <v>354.48107943537468</v>
      </c>
    </row>
    <row r="41" spans="1:2" x14ac:dyDescent="0.2">
      <c r="A41" s="4" t="s">
        <v>7</v>
      </c>
      <c r="B41" s="4">
        <f>B39-B36</f>
        <v>39.361079435374677</v>
      </c>
    </row>
  </sheetData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8" sqref="A38:B38"/>
    </sheetView>
  </sheetViews>
  <sheetFormatPr defaultRowHeight="12.75" x14ac:dyDescent="0.2"/>
  <sheetData/>
  <pageMargins left="0.78740157499999996" right="0.78740157499999996" top="0.984251969" bottom="0.984251969" header="0.49212598499999999" footer="0.49212598499999999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8740157499999996" right="0.78740157499999996" top="0.984251969" bottom="0.984251969" header="0.49212598499999999" footer="0.492125984999999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Senior Sistemas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Ricardo.Tomedi</dc:creator>
  <cp:lastModifiedBy>Larissa Pereira</cp:lastModifiedBy>
  <dcterms:created xsi:type="dcterms:W3CDTF">2005-02-18T13:48:04Z</dcterms:created>
  <dcterms:modified xsi:type="dcterms:W3CDTF">2014-06-25T18:20:30Z</dcterms:modified>
</cp:coreProperties>
</file>